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<sst xmlns="http://schemas.openxmlformats.org/spreadsheetml/2006/main" count="1068" uniqueCount="70">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</sst>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5" sqref="B2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1566.6</v>
      </c>
      <c r="C8" s="41">
        <v>0.8</v>
      </c>
      <c r="D8" s="44">
        <v>669.3</v>
      </c>
      <c r="E8" s="56">
        <v>164.5</v>
      </c>
      <c r="F8" s="56">
        <v>732.8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42182.20000000001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1567.4</v>
      </c>
      <c r="AE9" s="51">
        <f>AE10+AE15+AE23+AE31+AE45+AE50+AE51+AE58+AE59+AE68+AE69+AE72+AE84+AE77+AE79+AE78+AE66+AE85+AE87+AE86+AE67+AE38+AE88</f>
        <v>69395.9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>
        <v>2.5</v>
      </c>
      <c r="E10" s="23">
        <v>5.5</v>
      </c>
      <c r="F10" s="23">
        <v>21.7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29.7</v>
      </c>
      <c r="AE10" s="28">
        <f>B10+C10-AD10</f>
        <v>5582.6</v>
      </c>
    </row>
    <row r="11" spans="1:31" ht="15.75">
      <c r="A11" s="3" t="s">
        <v>5</v>
      </c>
      <c r="B11" s="23">
        <v>2830.5</v>
      </c>
      <c r="C11" s="23">
        <v>1032.4</v>
      </c>
      <c r="D11" s="23"/>
      <c r="E11" s="23"/>
      <c r="F11" s="23">
        <v>0.3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0.3</v>
      </c>
      <c r="AE11" s="28">
        <f>B11+C11-AD11</f>
        <v>3862.6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23.9</v>
      </c>
      <c r="AE12" s="28">
        <f>B12+C12-AD12</f>
        <v>496.1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247.50000000000017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5.5</v>
      </c>
      <c r="AE14" s="28">
        <f>AE10-AE11-AE12-AE13</f>
        <v>1223.9000000000005</v>
      </c>
    </row>
    <row r="15" spans="1:31" ht="15" customHeight="1">
      <c r="A15" s="4" t="s">
        <v>6</v>
      </c>
      <c r="B15" s="23">
        <f>20003.7-11.5</f>
        <v>19992.2</v>
      </c>
      <c r="C15" s="23">
        <v>5668.1</v>
      </c>
      <c r="D15" s="45">
        <v>117.5</v>
      </c>
      <c r="E15" s="45">
        <v>107.7</v>
      </c>
      <c r="F15" s="23">
        <v>285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510.2</v>
      </c>
      <c r="AE15" s="28">
        <f aca="true" t="shared" si="3" ref="AE15:AE29">B15+C15-AD15</f>
        <v>25150.100000000002</v>
      </c>
    </row>
    <row r="16" spans="1:32" ht="15.75">
      <c r="A16" s="3" t="s">
        <v>5</v>
      </c>
      <c r="B16" s="23">
        <f>12206.2-11.5</f>
        <v>12194.7</v>
      </c>
      <c r="C16" s="23">
        <v>639.3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12834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18.1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298</v>
      </c>
      <c r="AE18" s="28">
        <f t="shared" si="3"/>
        <v>2107.7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197.3</v>
      </c>
      <c r="AE19" s="28">
        <f t="shared" si="3"/>
        <v>9388.2</v>
      </c>
    </row>
    <row r="20" spans="1:31" ht="15.75">
      <c r="A20" s="3" t="s">
        <v>17</v>
      </c>
      <c r="B20" s="23">
        <v>10.4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41.2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103.69999999999945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12.2</v>
      </c>
      <c r="AE22" s="28">
        <f t="shared" si="3"/>
        <v>760.8999999999993</v>
      </c>
    </row>
    <row r="23" spans="1:31" ht="15" customHeight="1">
      <c r="A23" s="4" t="s">
        <v>7</v>
      </c>
      <c r="B23" s="23">
        <v>8070.2</v>
      </c>
      <c r="C23" s="23">
        <v>5086.5</v>
      </c>
      <c r="D23" s="23">
        <v>164.4</v>
      </c>
      <c r="E23" s="23">
        <v>7</v>
      </c>
      <c r="F23" s="23">
        <v>116.2</v>
      </c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287.6</v>
      </c>
      <c r="AE23" s="28">
        <f t="shared" si="3"/>
        <v>12869.1</v>
      </c>
    </row>
    <row r="24" spans="1:32" ht="15.75">
      <c r="A24" s="3" t="s">
        <v>5</v>
      </c>
      <c r="B24" s="23">
        <f>4287.6+14.9</f>
        <v>4302.5</v>
      </c>
      <c r="C24" s="23">
        <v>12.6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4315.1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</v>
      </c>
      <c r="AE25" s="28">
        <f t="shared" si="3"/>
        <v>2334.1</v>
      </c>
    </row>
    <row r="26" spans="1:31" ht="15.75">
      <c r="A26" s="3" t="s">
        <v>1</v>
      </c>
      <c r="B26" s="23">
        <v>187.5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110.5</v>
      </c>
      <c r="AE26" s="28">
        <f t="shared" si="3"/>
        <v>214.8</v>
      </c>
    </row>
    <row r="27" spans="1:31" ht="15.75">
      <c r="A27" s="3" t="s">
        <v>2</v>
      </c>
      <c r="B27" s="23">
        <v>2115.2</v>
      </c>
      <c r="C27" s="23">
        <v>1727.2</v>
      </c>
      <c r="D27" s="23">
        <v>3.9</v>
      </c>
      <c r="E27" s="23"/>
      <c r="F27" s="23">
        <v>109.3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113.2</v>
      </c>
      <c r="AE27" s="28">
        <f t="shared" si="3"/>
        <v>3729.2</v>
      </c>
    </row>
    <row r="28" spans="1:31" ht="15.75">
      <c r="A28" s="3" t="s">
        <v>17</v>
      </c>
      <c r="B28" s="23">
        <v>106.7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147.7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675.9999999999998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13.900000000000011</v>
      </c>
      <c r="AE30" s="28">
        <f>AE23-AE24-AE25-AE26-AE27-AE28-AE29</f>
        <v>2128.2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1.9</v>
      </c>
      <c r="AE31" s="28">
        <f aca="true" t="shared" si="6" ref="AE31:AE36">B31+C31-AD31</f>
        <v>253.4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141.4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94.3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17.700000000000003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6.2</v>
      </c>
      <c r="AE38" s="28">
        <f aca="true" t="shared" si="8" ref="AE38:AE43">B38+C38-AD38</f>
        <v>786.1999999999999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546.6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10.5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5.6</v>
      </c>
      <c r="AE42" s="28">
        <f t="shared" si="8"/>
        <v>106.60000000000001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0.6000000000000005</v>
      </c>
      <c r="AE44" s="28">
        <f>AE38-AE39-AE40-AE41-AE42-AE43</f>
        <v>122.4999999999999</v>
      </c>
    </row>
    <row r="45" spans="1:31" ht="15" customHeight="1">
      <c r="A45" s="4" t="s">
        <v>15</v>
      </c>
      <c r="B45" s="37">
        <f>495.5+358</f>
        <v>853.5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60.4</v>
      </c>
      <c r="AE45" s="28">
        <f>B45+C45-AD45</f>
        <v>1489.6999999999998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</f>
        <v>811.8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34.1</v>
      </c>
      <c r="AE47" s="28">
        <f>B47+C47-AD47</f>
        <v>1413.7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26.299999999999997</v>
      </c>
      <c r="AE49" s="28">
        <f>AE45-AE47-AE46</f>
        <v>75.99999999999977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355.6</v>
      </c>
      <c r="AE50" s="28">
        <f aca="true" t="shared" si="11" ref="AE50:AE56">B50+C50-AD50</f>
        <v>10809.3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39.7</v>
      </c>
      <c r="AE51" s="23">
        <f t="shared" si="11"/>
        <v>4139.599999999999</v>
      </c>
      <c r="AF51" s="6"/>
    </row>
    <row r="52" spans="1:32" ht="15.75">
      <c r="A52" s="3" t="s">
        <v>5</v>
      </c>
      <c r="B52" s="23">
        <v>1876.6</v>
      </c>
      <c r="C52" s="23">
        <v>985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2861.6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217.4</v>
      </c>
      <c r="C54" s="23">
        <v>473.8</v>
      </c>
      <c r="D54" s="23">
        <v>1</v>
      </c>
      <c r="E54" s="23"/>
      <c r="F54" s="23">
        <v>9.8</v>
      </c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10.8</v>
      </c>
      <c r="AE54" s="23">
        <f t="shared" si="11"/>
        <v>680.4000000000001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6.8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342.29999999999995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28.900000000000002</v>
      </c>
      <c r="AE57" s="23">
        <f>AE51-AE52-AE54-AE56-AE53-AE55</f>
        <v>590.7999999999995</v>
      </c>
    </row>
    <row r="58" spans="1:31" ht="15" customHeight="1">
      <c r="A58" s="4" t="s">
        <v>10</v>
      </c>
      <c r="B58" s="23">
        <f>28.8+6.6</f>
        <v>35.4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301.5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47.1</v>
      </c>
      <c r="AE59" s="23">
        <f t="shared" si="14"/>
        <v>1606.6000000000001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690.8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7.6000000000000005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17.9</v>
      </c>
      <c r="AE62" s="23">
        <f t="shared" si="14"/>
        <v>134.99999999999997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6.9</v>
      </c>
      <c r="AE63" s="23">
        <f t="shared" si="14"/>
        <v>156.1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22.3</v>
      </c>
      <c r="AE65" s="23">
        <f>AE59-AE60-AE63-AE64-AE62-AE61</f>
        <v>617.1000000000001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129.1</v>
      </c>
      <c r="AE66" s="31">
        <f aca="true" t="shared" si="16" ref="AE66:AE78">B66+C66-AD66</f>
        <v>510.1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19.9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</f>
        <v>452.79999999999995</v>
      </c>
      <c r="C69" s="23">
        <v>2305.2</v>
      </c>
      <c r="D69" s="23"/>
      <c r="E69" s="23">
        <v>12.9</v>
      </c>
      <c r="F69" s="23">
        <f>71.3+15.7</f>
        <v>87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99.9</v>
      </c>
      <c r="AE69" s="31">
        <f t="shared" si="16"/>
        <v>2658.1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759.0999999999999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60.9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8.8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2094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42182.20000000001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1567.4</v>
      </c>
      <c r="AE90" s="60">
        <f>AE10+AE15+AE23+AE31+AE45+AE50+AE51+AE58+AE59+AE66+AE68+AE69+AE72+AE77+AE78+AE79+AE84+AE85+AE86+AE87+AE67+AE38+AE88</f>
        <v>69395.9</v>
      </c>
    </row>
    <row r="91" spans="1:31" ht="15.75">
      <c r="A91" s="3" t="s">
        <v>5</v>
      </c>
      <c r="B91" s="23">
        <f aca="true" t="shared" si="19" ref="B91:AB91">B11+B16+B24+B32+B52+B60+B70+B39+B73</f>
        <v>22540.600000000002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0.3</v>
      </c>
      <c r="AE91" s="28">
        <f>B91+C91-AD91</f>
        <v>25339.900000000005</v>
      </c>
    </row>
    <row r="92" spans="1:31" ht="15.75">
      <c r="A92" s="3" t="s">
        <v>2</v>
      </c>
      <c r="B92" s="23">
        <f aca="true" t="shared" si="20" ref="B92:X92">B12+B19+B27+B34+B54+B63+B42+B76+B71</f>
        <v>8945.899999999998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375.3</v>
      </c>
      <c r="AE92" s="28">
        <f>B92+C92-AD92</f>
        <v>15043.099999999999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52.7</v>
      </c>
      <c r="AE93" s="28">
        <f>B93+C93-AD93</f>
        <v>2429.8</v>
      </c>
    </row>
    <row r="94" spans="1:31" ht="15.75">
      <c r="A94" s="3" t="s">
        <v>1</v>
      </c>
      <c r="B94" s="23">
        <f aca="true" t="shared" si="22" ref="B94:Y94">B18+B26+B62+B33+B41+B53+B46+B75</f>
        <v>1931.3999999999999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426.4</v>
      </c>
      <c r="AE94" s="28">
        <f>B94+C94-AD94</f>
        <v>2471.5</v>
      </c>
    </row>
    <row r="95" spans="1:31" ht="15.75">
      <c r="A95" s="3" t="s">
        <v>17</v>
      </c>
      <c r="B95" s="23">
        <f aca="true" t="shared" si="23" ref="B95:AB95">B20+B28+B47+B35+B55+B13</f>
        <v>932.3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34.1</v>
      </c>
      <c r="AE95" s="28">
        <f>B95+C95-AD95</f>
        <v>1609.4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678.6000000000001</v>
      </c>
      <c r="AE96" s="2">
        <f>AE90-AE91-AE92-AE93-AE94-AE95</f>
        <v>22502.199999999986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1567.4</v>
      </c>
      <c r="H99" s="54">
        <f t="shared" si="24"/>
        <v>1567.4</v>
      </c>
      <c r="I99" s="54">
        <f t="shared" si="24"/>
        <v>1567.4</v>
      </c>
      <c r="J99" s="54">
        <f t="shared" si="24"/>
        <v>1567.4</v>
      </c>
      <c r="K99" s="54">
        <f t="shared" si="24"/>
        <v>1567.4</v>
      </c>
      <c r="L99" s="54">
        <f t="shared" si="24"/>
        <v>1567.4</v>
      </c>
      <c r="M99" s="54">
        <f t="shared" si="24"/>
        <v>1567.4</v>
      </c>
      <c r="N99" s="54">
        <f t="shared" si="24"/>
        <v>1567.4</v>
      </c>
      <c r="O99" s="54">
        <f t="shared" si="24"/>
        <v>1567.4</v>
      </c>
      <c r="P99" s="54">
        <f t="shared" si="24"/>
        <v>1567.4</v>
      </c>
      <c r="Q99" s="54">
        <f t="shared" si="24"/>
        <v>1567.4</v>
      </c>
      <c r="R99" s="54">
        <f t="shared" si="24"/>
        <v>1567.4</v>
      </c>
      <c r="S99" s="54">
        <f t="shared" si="24"/>
        <v>1567.4</v>
      </c>
      <c r="T99" s="54">
        <f t="shared" si="24"/>
        <v>1567.4</v>
      </c>
      <c r="U99" s="54">
        <f t="shared" si="24"/>
        <v>1567.4</v>
      </c>
      <c r="V99" s="54">
        <f t="shared" si="24"/>
        <v>1567.4</v>
      </c>
      <c r="W99" s="54">
        <f t="shared" si="24"/>
        <v>1567.4</v>
      </c>
      <c r="X99" s="54">
        <f t="shared" si="24"/>
        <v>1567.4</v>
      </c>
      <c r="Y99" s="54">
        <f t="shared" si="24"/>
        <v>1567.4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2014-11-03T12:03:54Z</cp:lastPrinted>
  <dcterms:created xsi:type="dcterms:W3CDTF">2002-11-05T08:53:00Z</dcterms:created>
  <dcterms:modified xsi:type="dcterms:W3CDTF">2014-11-06T06:34:27Z</dcterms:modified>
  <cp:category/>
  <cp:version/>
  <cp:contentType/>
  <cp:contentStatus/>
</cp:coreProperties>
</file>